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9" i="1" l="1"/>
  <c r="G49" i="1"/>
  <c r="H49" i="1"/>
  <c r="I49" i="1"/>
  <c r="J49" i="1"/>
  <c r="E124" i="1" l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1" i="1"/>
  <c r="E161" i="1"/>
  <c r="F161" i="1"/>
  <c r="G161" i="1"/>
  <c r="H161" i="1"/>
  <c r="I161" i="1"/>
  <c r="J161" i="1"/>
  <c r="K145" i="1"/>
  <c r="K142" i="1"/>
  <c r="E142" i="1"/>
  <c r="F142" i="1"/>
  <c r="G142" i="1"/>
  <c r="H142" i="1"/>
  <c r="I142" i="1"/>
  <c r="J142" i="1"/>
  <c r="K126" i="1"/>
  <c r="E126" i="1"/>
  <c r="F126" i="1"/>
  <c r="G126" i="1"/>
  <c r="H126" i="1"/>
  <c r="I126" i="1"/>
  <c r="J126" i="1"/>
  <c r="K123" i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5" i="1"/>
  <c r="E85" i="1"/>
  <c r="F85" i="1"/>
  <c r="G85" i="1"/>
  <c r="H85" i="1"/>
  <c r="I85" i="1"/>
  <c r="J85" i="1"/>
  <c r="K69" i="1"/>
  <c r="E69" i="1"/>
  <c r="F69" i="1"/>
  <c r="G69" i="1"/>
  <c r="H69" i="1"/>
  <c r="I69" i="1"/>
  <c r="J69" i="1"/>
  <c r="K65" i="1"/>
  <c r="K66" i="1"/>
  <c r="E65" i="1"/>
  <c r="F65" i="1"/>
  <c r="G65" i="1"/>
  <c r="H65" i="1"/>
  <c r="I65" i="1"/>
  <c r="J65" i="1"/>
  <c r="E66" i="1"/>
  <c r="F66" i="1"/>
  <c r="G66" i="1"/>
  <c r="H66" i="1"/>
  <c r="I66" i="1"/>
  <c r="J66" i="1"/>
  <c r="K49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<sst xmlns="http://schemas.openxmlformats.org/spreadsheetml/2006/main" count="257" uniqueCount="97">
  <si>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</si>
  <si>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</si>
  <si>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</si>
  <si>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</si>
  <si>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</si>
  <si>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</si>
  <si>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</si>
  <si>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</si>
  <si>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</si>
  <si>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</si>
  <si>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</si>
  <si>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</si>
  <si>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</si>
  <si>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</si>
  <si>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</si>
  <si>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</si>
  <si>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</si>
  <si>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</si>
  <si>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</si>
  <si>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</si>
  <si>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</si>
  <si>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</si>
  <si>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</si>
  <si>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</si>
  <si>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</si>
  <si>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</si>
  <si>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</si>
  <si>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</si>
  <si>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</si>
  <si>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</si>
  <si>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</si>
  <si>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</si>
  <si>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</si>
  <si>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</si>
  <si>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</si>
  <si>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</si>
  <si>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</si>
  <si>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</si>
  <si>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</si>
  <si>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</si>
  <si>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</si>
  <si>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</si>
  <si>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</si>
  <si>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</si>
  <si>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</si>
  <si>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</si>
  <si>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</si>
  <si>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</si>
  <si>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</si>
  <si>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</si>
  <si>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</si>
  <si>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</si>
  <si>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</si>
  <si>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</si>
  <si>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</si>
  <si>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</si>
  <si>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</si>
  <si>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</si>
  <si>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</si>
  <si>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</si>
  <si>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</si>
  <si>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</si>
  <si>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Бефстроганов из отварной говядины</t>
  </si>
  <si>
    <t xml:space="preserve">54-1м 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</si>
  <si>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</si>
  <si>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</si>
  <si>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</si>
  <si>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</si>
  <si>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</si>
  <si>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</si>
  <si>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</si>
  <si>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</si>
  <si>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</si>
  <si>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</si>
  <si>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</si>
  <si>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Гуляш из говядины</t>
  </si>
  <si>
    <t>Компот из смеси сухофруктов</t>
  </si>
  <si>
    <t>54-5г</t>
  </si>
  <si>
    <t>54-2м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</si>
  <si>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</si>
  <si>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</si>
  <si>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</si>
  <si>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</si>
  <si>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</si>
  <si>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</si>
  <si>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</si>
  <si>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</si>
  <si>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</si>
  <si>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</si>
  <si>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</si>
  <si>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</si>
  <si>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</si>
  <si>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</si>
  <si>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</si>
  <si>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директор школы</t>
  </si>
  <si>
    <t>Нуйкова Р.Х.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</si>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</sst>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772.30367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7">
          <cell r="A37" t="str">
            <v>54-23гн</v>
          </cell>
          <cell r="B37" t="str">
            <v>Кофейный напиток с молоком</v>
          </cell>
          <cell r="C37">
            <v>200</v>
          </cell>
          <cell r="D37">
            <v>3.9</v>
          </cell>
          <cell r="E37">
            <v>2.9</v>
          </cell>
          <cell r="F37">
            <v>11.2</v>
          </cell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96</v>
      </c>
      <c r="D1" s="56"/>
      <c r="E1" s="56"/>
      <c r="F1" s="12" t="s">
        <v>16</v>
      </c>
      <c r="G1" s="2" t="s">
        <v>17</v>
      </c>
      <c r="H1" s="57" t="s">
        <v>94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47</v>
      </c>
      <c r="L6" s="40">
        <v>14.54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48</v>
      </c>
      <c r="L7" s="43">
        <v>37.880000000000003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2.4300000000000002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20.7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85.550000000000011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525</v>
      </c>
      <c r="G24" s="32">
        <f t="shared" ref="G24:J24" si="4">G13+G23</f>
        <v>30.099999999999998</v>
      </c>
      <c r="H24" s="32">
        <f t="shared" si="4"/>
        <v>21.3</v>
      </c>
      <c r="I24" s="32">
        <f t="shared" si="4"/>
        <v>71.180000000000007</v>
      </c>
      <c r="J24" s="32">
        <f t="shared" si="4"/>
        <v>596.90000000000009</v>
      </c>
      <c r="K24" s="32"/>
      <c r="L24" s="32">
        <f t="shared" ref="L24" si="5">L13+L23</f>
        <v>85.550000000000011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52</v>
      </c>
      <c r="L25" s="40">
        <v>48.02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13.7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2.4300000000000002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11.5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49.6</v>
      </c>
      <c r="H32" s="19">
        <f t="shared" ref="H32" si="7">SUM(H25:H31)</f>
        <v>15.299999999999999</v>
      </c>
      <c r="I32" s="19">
        <f t="shared" ref="I32" si="8">SUM(I25:I31)</f>
        <v>121.80000000000001</v>
      </c>
      <c r="J32" s="19">
        <f t="shared" ref="J32:L32" si="9">SUM(J25:J31)</f>
        <v>609.1</v>
      </c>
      <c r="K32" s="25"/>
      <c r="L32" s="19">
        <f t="shared" si="9"/>
        <v>83.890000000000015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49.6</v>
      </c>
      <c r="H43" s="32">
        <f t="shared" ref="H43" si="15">H32+H42</f>
        <v>15.299999999999999</v>
      </c>
      <c r="I43" s="32">
        <f t="shared" ref="I43" si="16">I32+I42</f>
        <v>121.80000000000001</v>
      </c>
      <c r="J43" s="32">
        <f t="shared" ref="J43:L43" si="17">J32+J42</f>
        <v>609.1</v>
      </c>
      <c r="K43" s="32"/>
      <c r="L43" s="32">
        <f t="shared" si="17"/>
        <v>83.890000000000015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9.99</v>
      </c>
    </row>
    <row r="45" spans="1:12" ht="15" x14ac:dyDescent="0.25">
      <c r="A45" s="23"/>
      <c r="B45" s="15"/>
      <c r="C45" s="11"/>
      <c r="D45" s="51" t="s">
        <v>26</v>
      </c>
      <c r="E45" s="42" t="s">
        <v>57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58</v>
      </c>
      <c r="L45" s="43">
        <v>3.62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61</v>
      </c>
      <c r="L46" s="43">
        <v>5.88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1.08</v>
      </c>
    </row>
    <row r="50" spans="1:12" ht="15" x14ac:dyDescent="0.25">
      <c r="A50" s="23"/>
      <c r="B50" s="15"/>
      <c r="C50" s="11"/>
      <c r="D50" s="6"/>
      <c r="E50" s="42" t="s">
        <v>62</v>
      </c>
      <c r="F50" s="43">
        <v>90</v>
      </c>
      <c r="G50" s="43">
        <v>13.5</v>
      </c>
      <c r="H50" s="43">
        <v>14</v>
      </c>
      <c r="I50" s="43">
        <v>2.1</v>
      </c>
      <c r="J50" s="43">
        <v>188.3</v>
      </c>
      <c r="K50" s="44" t="s">
        <v>63</v>
      </c>
      <c r="L50" s="43">
        <v>38.200000000000003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27.799999999999997</v>
      </c>
      <c r="H51" s="19">
        <f t="shared" ref="H51" si="19">SUM(H44:H50)</f>
        <v>23.1</v>
      </c>
      <c r="I51" s="19">
        <f t="shared" ref="I51" si="20">SUM(I44:I50)</f>
        <v>82.5</v>
      </c>
      <c r="J51" s="19">
        <f t="shared" ref="J51:L51" si="21">SUM(J44:J50)</f>
        <v>649.40000000000009</v>
      </c>
      <c r="K51" s="25"/>
      <c r="L51" s="19">
        <f t="shared" si="21"/>
        <v>60.45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27.799999999999997</v>
      </c>
      <c r="H62" s="32">
        <f t="shared" ref="H62" si="27">H51+H61</f>
        <v>23.1</v>
      </c>
      <c r="I62" s="32">
        <f t="shared" ref="I62" si="28">I51+I61</f>
        <v>82.5</v>
      </c>
      <c r="J62" s="32">
        <f t="shared" ref="J62:L62" si="29">J51+J61</f>
        <v>649.40000000000009</v>
      </c>
      <c r="K62" s="32"/>
      <c r="L62" s="32">
        <f t="shared" si="29"/>
        <v>60.45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65</v>
      </c>
      <c r="L63" s="40">
        <v>13.59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20.7</v>
      </c>
    </row>
    <row r="65" spans="1:12" ht="15" x14ac:dyDescent="0.25">
      <c r="A65" s="23"/>
      <c r="B65" s="15"/>
      <c r="C65" s="11"/>
      <c r="D65" s="7" t="s">
        <v>22</v>
      </c>
      <c r="E65" s="42" t="str">
        <f>[1]завтрак!B37</f>
        <v>Кофейный напиток с молоком</v>
      </c>
      <c r="F65" s="43">
        <f>[1]завтрак!C37</f>
        <v>200</v>
      </c>
      <c r="G65" s="43">
        <f>[1]завтрак!D37</f>
        <v>3.9</v>
      </c>
      <c r="H65" s="43">
        <f>[1]завтрак!E37</f>
        <v>2.9</v>
      </c>
      <c r="I65" s="43">
        <f>[1]завтрак!F37</f>
        <v>11.2</v>
      </c>
      <c r="J65" s="43">
        <f>[1]завтрак!G37</f>
        <v>86</v>
      </c>
      <c r="K65" s="44" t="str">
        <f>[1]завтрак!A37</f>
        <v>54-23гн</v>
      </c>
      <c r="L65" s="43">
        <v>11.29</v>
      </c>
    </row>
    <row r="66" spans="1:12" ht="15" x14ac:dyDescent="0.2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11.5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20.3</v>
      </c>
      <c r="H70" s="19">
        <f t="shared" ref="H70" si="31">SUM(H63:H69)</f>
        <v>18.199999999999996</v>
      </c>
      <c r="I70" s="19">
        <f t="shared" ref="I70" si="32">SUM(I63:I69)</f>
        <v>64.3</v>
      </c>
      <c r="J70" s="19">
        <f t="shared" ref="J70:L70" si="33">SUM(J63:J69)</f>
        <v>501.9</v>
      </c>
      <c r="K70" s="25"/>
      <c r="L70" s="19">
        <f t="shared" si="33"/>
        <v>59.839999999999996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20.3</v>
      </c>
      <c r="H81" s="32">
        <f t="shared" ref="H81" si="39">H70+H80</f>
        <v>18.199999999999996</v>
      </c>
      <c r="I81" s="32">
        <f t="shared" ref="I81" si="40">I70+I80</f>
        <v>64.3</v>
      </c>
      <c r="J81" s="32">
        <f t="shared" ref="J81:L81" si="41">J70+J80</f>
        <v>501.9</v>
      </c>
      <c r="K81" s="32"/>
      <c r="L81" s="32">
        <f t="shared" si="41"/>
        <v>59.839999999999996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69</v>
      </c>
      <c r="L82" s="40">
        <v>14.9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70</v>
      </c>
      <c r="L83" s="43">
        <v>33.799999999999997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71</v>
      </c>
      <c r="L84" s="43">
        <v>3.2</v>
      </c>
    </row>
    <row r="85" spans="1:12" ht="15" x14ac:dyDescent="0.2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11.5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24.7</v>
      </c>
      <c r="H89" s="19">
        <f t="shared" ref="H89" si="43">SUM(H82:H88)</f>
        <v>9.8999999999999986</v>
      </c>
      <c r="I89" s="19">
        <f t="shared" ref="I89" si="44">SUM(I82:I88)</f>
        <v>67.5</v>
      </c>
      <c r="J89" s="19">
        <f t="shared" ref="J89:L89" si="45">SUM(J82:J88)</f>
        <v>459.6</v>
      </c>
      <c r="K89" s="25"/>
      <c r="L89" s="19">
        <f t="shared" si="45"/>
        <v>65.92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585</v>
      </c>
      <c r="G100" s="32">
        <f t="shared" ref="G100" si="50">G89+G99</f>
        <v>24.7</v>
      </c>
      <c r="H100" s="32">
        <f t="shared" ref="H100" si="51">H89+H99</f>
        <v>9.8999999999999986</v>
      </c>
      <c r="I100" s="32">
        <f t="shared" ref="I100" si="52">I89+I99</f>
        <v>67.5</v>
      </c>
      <c r="J100" s="32">
        <f t="shared" ref="J100:L100" si="53">J89+J99</f>
        <v>459.6</v>
      </c>
      <c r="K100" s="32"/>
      <c r="L100" s="32">
        <f t="shared" si="53"/>
        <v>65.92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49.9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4.72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v>1.35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21.599999999999998</v>
      </c>
      <c r="H108" s="19">
        <f t="shared" si="54"/>
        <v>21.499999999999996</v>
      </c>
      <c r="I108" s="19">
        <f t="shared" si="54"/>
        <v>81.300000000000011</v>
      </c>
      <c r="J108" s="19">
        <f t="shared" si="54"/>
        <v>604.70000000000005</v>
      </c>
      <c r="K108" s="25"/>
      <c r="L108" s="19">
        <f t="shared" ref="L108" si="55">SUM(L101:L107)</f>
        <v>60.080000000000005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21.599999999999998</v>
      </c>
      <c r="H119" s="32">
        <f t="shared" ref="H119" si="59">H108+H118</f>
        <v>21.499999999999996</v>
      </c>
      <c r="I119" s="32">
        <f t="shared" ref="I119" si="60">I108+I118</f>
        <v>81.300000000000011</v>
      </c>
      <c r="J119" s="32">
        <f t="shared" ref="J119:L119" si="61">J108+J118</f>
        <v>604.70000000000005</v>
      </c>
      <c r="K119" s="32"/>
      <c r="L119" s="32">
        <f t="shared" si="61"/>
        <v>60.080000000000005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73</v>
      </c>
      <c r="L120" s="40">
        <v>15.27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20.7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13.7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2">E86</f>
        <v>яблоко</v>
      </c>
      <c r="F124" s="43">
        <f t="shared" si="62"/>
        <v>100</v>
      </c>
      <c r="G124" s="43">
        <f t="shared" si="62"/>
        <v>0.8</v>
      </c>
      <c r="H124" s="43">
        <f t="shared" si="62"/>
        <v>0.2</v>
      </c>
      <c r="I124" s="43">
        <f t="shared" si="62"/>
        <v>7</v>
      </c>
      <c r="J124" s="43">
        <f t="shared" si="62"/>
        <v>35</v>
      </c>
      <c r="K124" s="44" t="str">
        <f t="shared" si="62"/>
        <v>Пром.</v>
      </c>
      <c r="L124" s="43">
        <v>11.5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1.35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3">SUM(G120:G126)</f>
        <v>22.9</v>
      </c>
      <c r="H127" s="19">
        <f t="shared" si="63"/>
        <v>18.7</v>
      </c>
      <c r="I127" s="19">
        <f t="shared" si="63"/>
        <v>78.700000000000017</v>
      </c>
      <c r="J127" s="19">
        <f t="shared" si="63"/>
        <v>575.6</v>
      </c>
      <c r="K127" s="25"/>
      <c r="L127" s="19">
        <f t="shared" ref="L127" si="64">SUM(L120:L126)</f>
        <v>65.040000000000006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600</v>
      </c>
      <c r="G138" s="32">
        <f t="shared" ref="G138" si="67">G127+G137</f>
        <v>22.9</v>
      </c>
      <c r="H138" s="32">
        <f t="shared" ref="H138" si="68">H127+H137</f>
        <v>18.7</v>
      </c>
      <c r="I138" s="32">
        <f t="shared" ref="I138" si="69">I127+I137</f>
        <v>78.700000000000017</v>
      </c>
      <c r="J138" s="32">
        <f t="shared" ref="J138:L138" si="70">J127+J137</f>
        <v>575.6</v>
      </c>
      <c r="K138" s="32"/>
      <c r="L138" s="32">
        <f t="shared" si="70"/>
        <v>65.040000000000006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77</v>
      </c>
      <c r="L139" s="40">
        <v>9.8699999999999992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90</v>
      </c>
      <c r="G140" s="43">
        <v>15.2</v>
      </c>
      <c r="H140" s="43">
        <v>17.100000000000001</v>
      </c>
      <c r="I140" s="43">
        <v>3.6</v>
      </c>
      <c r="J140" s="43">
        <v>208.8</v>
      </c>
      <c r="K140" s="44" t="s">
        <v>78</v>
      </c>
      <c r="L140" s="43">
        <v>44.91</v>
      </c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79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81</v>
      </c>
      <c r="L144" s="43">
        <v>5.6</v>
      </c>
    </row>
    <row r="145" spans="1:12" ht="15" x14ac:dyDescent="0.2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1.35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1">SUM(G139:G145)</f>
        <v>27.2</v>
      </c>
      <c r="H146" s="19">
        <f t="shared" si="71"/>
        <v>30.900000000000002</v>
      </c>
      <c r="I146" s="19">
        <f t="shared" si="71"/>
        <v>98.8</v>
      </c>
      <c r="J146" s="19">
        <f t="shared" si="71"/>
        <v>761.8</v>
      </c>
      <c r="K146" s="25"/>
      <c r="L146" s="19">
        <f t="shared" ref="L146" si="72">SUM(L139:L145)</f>
        <v>69.759999999999991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620</v>
      </c>
      <c r="G157" s="32">
        <f t="shared" ref="G157" si="75">G146+G156</f>
        <v>27.2</v>
      </c>
      <c r="H157" s="32">
        <f t="shared" ref="H157" si="76">H146+H156</f>
        <v>30.900000000000002</v>
      </c>
      <c r="I157" s="32">
        <f t="shared" ref="I157" si="77">I146+I156</f>
        <v>98.8</v>
      </c>
      <c r="J157" s="32">
        <f t="shared" ref="J157:L157" si="78">J146+J156</f>
        <v>761.8</v>
      </c>
      <c r="K157" s="32"/>
      <c r="L157" s="32">
        <f t="shared" si="78"/>
        <v>69.759999999999991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84</v>
      </c>
      <c r="L158" s="40">
        <v>8.4600000000000009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85</v>
      </c>
      <c r="L159" s="43">
        <v>35.75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71</v>
      </c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1.35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86</v>
      </c>
      <c r="L163" s="43">
        <v>6.2</v>
      </c>
    </row>
    <row r="164" spans="1:12" ht="15" x14ac:dyDescent="0.2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2.52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9">SUM(G158:G164)</f>
        <v>25.299999999999997</v>
      </c>
      <c r="H165" s="19">
        <f t="shared" si="79"/>
        <v>15.100000000000001</v>
      </c>
      <c r="I165" s="19">
        <f t="shared" si="79"/>
        <v>80.3</v>
      </c>
      <c r="J165" s="19">
        <f t="shared" si="79"/>
        <v>557.79999999999995</v>
      </c>
      <c r="K165" s="25"/>
      <c r="L165" s="19">
        <f t="shared" ref="L165" si="80">SUM(L158:L164)</f>
        <v>57.480000000000011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580</v>
      </c>
      <c r="G176" s="32">
        <f t="shared" ref="G176" si="83">G165+G175</f>
        <v>25.299999999999997</v>
      </c>
      <c r="H176" s="32">
        <f t="shared" ref="H176" si="84">H165+H175</f>
        <v>15.100000000000001</v>
      </c>
      <c r="I176" s="32">
        <f t="shared" ref="I176" si="85">I165+I175</f>
        <v>80.3</v>
      </c>
      <c r="J176" s="32">
        <f t="shared" ref="J176:L176" si="86">J165+J175</f>
        <v>557.79999999999995</v>
      </c>
      <c r="K176" s="32"/>
      <c r="L176" s="32">
        <f t="shared" si="86"/>
        <v>57.480000000000011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89</v>
      </c>
      <c r="L177" s="40">
        <v>59.96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92</v>
      </c>
      <c r="L178" s="43">
        <v>4.72</v>
      </c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90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93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7">SUM(G177:G183)</f>
        <v>24.7</v>
      </c>
      <c r="H184" s="19">
        <f t="shared" si="87"/>
        <v>25.199999999999996</v>
      </c>
      <c r="I184" s="19">
        <f t="shared" si="87"/>
        <v>51.5</v>
      </c>
      <c r="J184" s="19">
        <f t="shared" si="87"/>
        <v>531.79999999999995</v>
      </c>
      <c r="K184" s="25"/>
      <c r="L184" s="19">
        <f t="shared" ref="L184" si="88">SUM(L177:L183)</f>
        <v>68.790000000000006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505</v>
      </c>
      <c r="G195" s="32">
        <f t="shared" ref="G195" si="91">G184+G194</f>
        <v>24.7</v>
      </c>
      <c r="H195" s="32">
        <f t="shared" ref="H195" si="92">H184+H194</f>
        <v>25.199999999999996</v>
      </c>
      <c r="I195" s="32">
        <f t="shared" ref="I195" si="93">I184+I194</f>
        <v>51.5</v>
      </c>
      <c r="J195" s="32">
        <f t="shared" ref="J195:L195" si="94">J184+J194</f>
        <v>531.79999999999995</v>
      </c>
      <c r="K195" s="32"/>
      <c r="L195" s="32">
        <f t="shared" si="94"/>
        <v>68.790000000000006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27.419999999999998</v>
      </c>
      <c r="H196" s="34">
        <f t="shared" si="95"/>
        <v>19.919999999999998</v>
      </c>
      <c r="I196" s="34">
        <f t="shared" si="95"/>
        <v>79.787999999999997</v>
      </c>
      <c r="J196" s="34">
        <f t="shared" si="95"/>
        <v>584.86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67.679999999999993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2023-12-12T06:56:21Z</cp:lastPrinted>
  <dcterms:created xsi:type="dcterms:W3CDTF">2022-05-16T14:23:56Z</dcterms:created>
  <dcterms:modified xsi:type="dcterms:W3CDTF">2024-01-09T14:21:41Z</dcterms:modified>
</cp:coreProperties>
</file>